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4" yWindow="96" windowWidth="14340" windowHeight="609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DV-IDENTITY-0" sheetId="7" state="veryHidden" r:id="rId6"/>
  </sheets>
  <calcPr calcId="145621"/>
</workbook>
</file>

<file path=xl/calcChain.xml><?xml version="1.0" encoding="utf-8"?>
<calcChain xmlns="http://schemas.openxmlformats.org/spreadsheetml/2006/main">
  <c r="A1" i="7" l="1"/>
  <c r="B1" i="7"/>
  <c r="C1" i="7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</calcChain>
</file>

<file path=xl/sharedStrings.xml><?xml version="1.0" encoding="utf-8"?>
<sst xmlns="http://schemas.openxmlformats.org/spreadsheetml/2006/main" count="19" uniqueCount="19">
  <si>
    <t>AV check</t>
  </si>
  <si>
    <t>computer check</t>
  </si>
  <si>
    <t>microphone check</t>
  </si>
  <si>
    <t>Introduction to introducer</t>
  </si>
  <si>
    <t>books out</t>
  </si>
  <si>
    <t>sign up sheet out?</t>
  </si>
  <si>
    <t>volunteer check</t>
  </si>
  <si>
    <t xml:space="preserve">water </t>
  </si>
  <si>
    <t>notes out</t>
  </si>
  <si>
    <t>timer out/phone off</t>
  </si>
  <si>
    <t>remote check + batteries</t>
  </si>
  <si>
    <t>handouts available (plus other items,pens)</t>
  </si>
  <si>
    <t>props out:</t>
  </si>
  <si>
    <t>time check, start, end</t>
  </si>
  <si>
    <t>TM Manual?</t>
  </si>
  <si>
    <t>photo opp.</t>
  </si>
  <si>
    <t>give aways?</t>
  </si>
  <si>
    <t>money/square</t>
  </si>
  <si>
    <t>AAAAAA+z+DI=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</si>
</sst>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8"/>
  <sheetViews>
    <sheetView tabSelected="1" workbookViewId="0"/>
  </sheetViews>
  <sheetFormatPr defaultRowHeight="13.2" x14ac:dyDescent="0.25"/>
  <sheetData>
    <row r="1" spans="1:2" x14ac:dyDescent="0.25">
      <c r="A1" s="1" t="s">
        <v>0</v>
      </c>
      <c r="B1" s="1"/>
    </row>
    <row r="2" spans="1:2" x14ac:dyDescent="0.25">
      <c r="A2" s="1" t="s">
        <v>1</v>
      </c>
      <c r="B2" s="1"/>
    </row>
    <row r="3" spans="1:2" x14ac:dyDescent="0.25">
      <c r="A3" s="1" t="s">
        <v>10</v>
      </c>
      <c r="B3" s="1"/>
    </row>
    <row r="4" spans="1:2" x14ac:dyDescent="0.25">
      <c r="A4" s="1" t="s">
        <v>2</v>
      </c>
      <c r="B4" s="1"/>
    </row>
    <row r="5" spans="1:2" x14ac:dyDescent="0.25">
      <c r="A5" s="1" t="s">
        <v>13</v>
      </c>
      <c r="B5" s="1"/>
    </row>
    <row r="6" spans="1:2" x14ac:dyDescent="0.25">
      <c r="A6" s="1" t="s">
        <v>3</v>
      </c>
      <c r="B6" s="1"/>
    </row>
    <row r="7" spans="1:2" x14ac:dyDescent="0.25">
      <c r="A7" s="1" t="s">
        <v>11</v>
      </c>
      <c r="B7" s="1"/>
    </row>
    <row r="8" spans="1:2" x14ac:dyDescent="0.25">
      <c r="A8" s="1" t="s">
        <v>12</v>
      </c>
      <c r="B8" s="1"/>
    </row>
    <row r="9" spans="1:2" x14ac:dyDescent="0.25">
      <c r="A9" s="1" t="s">
        <v>4</v>
      </c>
      <c r="B9" s="1"/>
    </row>
    <row r="10" spans="1:2" x14ac:dyDescent="0.25">
      <c r="A10" s="1" t="s">
        <v>5</v>
      </c>
      <c r="B10" s="1"/>
    </row>
    <row r="11" spans="1:2" x14ac:dyDescent="0.25">
      <c r="A11" s="1" t="s">
        <v>15</v>
      </c>
      <c r="B11" s="1"/>
    </row>
    <row r="12" spans="1:2" x14ac:dyDescent="0.25">
      <c r="A12" s="1" t="s">
        <v>6</v>
      </c>
      <c r="B12" s="1"/>
    </row>
    <row r="13" spans="1:2" x14ac:dyDescent="0.25">
      <c r="A13" s="1" t="s">
        <v>16</v>
      </c>
      <c r="B13" s="1"/>
    </row>
    <row r="14" spans="1:2" x14ac:dyDescent="0.25">
      <c r="A14" s="1" t="s">
        <v>8</v>
      </c>
      <c r="B14" s="1"/>
    </row>
    <row r="15" spans="1:2" x14ac:dyDescent="0.25">
      <c r="A15" s="1" t="s">
        <v>9</v>
      </c>
      <c r="B15" s="1"/>
    </row>
    <row r="16" spans="1:2" x14ac:dyDescent="0.25">
      <c r="A16" s="1" t="s">
        <v>7</v>
      </c>
      <c r="B16" s="1"/>
    </row>
    <row r="17" spans="1:2" x14ac:dyDescent="0.25">
      <c r="A17" s="1" t="s">
        <v>14</v>
      </c>
      <c r="B17" s="1"/>
    </row>
    <row r="18" spans="1:2" x14ac:dyDescent="0.25">
      <c r="A18" s="1" t="s">
        <v>17</v>
      </c>
      <c r="B18" s="1"/>
    </row>
  </sheetData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DVSECTION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DVSECTION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DVSECTION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DVSECTION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Y1"/>
  <sheetViews>
    <sheetView workbookViewId="0">
      <selection activeCell="AY1" sqref="AY1"/>
    </sheetView>
  </sheetViews>
  <sheetFormatPr defaultRowHeight="13.2" x14ac:dyDescent="0.25"/>
  <sheetData>
    <row r="1" spans="1:51" x14ac:dyDescent="0.25">
      <c r="A1" t="e">
        <f>IF(Sheet1!1:1,"AAAAAA+z+AA=",0)</f>
        <v>#VALUE!</v>
      </c>
      <c r="B1" t="e">
        <f>AND(Sheet1!A1,"AAAAAA+z+AE=")</f>
        <v>#VALUE!</v>
      </c>
      <c r="C1">
        <f>IF(Sheet1!2:2,"AAAAAA+z+AI=",0)</f>
        <v>0</v>
      </c>
      <c r="D1" t="e">
        <f>AND(Sheet1!A2,"AAAAAA+z+AM=")</f>
        <v>#VALUE!</v>
      </c>
      <c r="E1">
        <f>IF(Sheet1!3:3,"AAAAAA+z+AQ=",0)</f>
        <v>0</v>
      </c>
      <c r="F1" t="e">
        <f>AND(Sheet1!A3,"AAAAAA+z+AU=")</f>
        <v>#VALUE!</v>
      </c>
      <c r="G1">
        <f>IF(Sheet1!4:4,"AAAAAA+z+AY=",0)</f>
        <v>0</v>
      </c>
      <c r="H1" t="e">
        <f>AND(Sheet1!A4,"AAAAAA+z+Ac=")</f>
        <v>#VALUE!</v>
      </c>
      <c r="I1">
        <f>IF(Sheet1!5:5,"AAAAAA+z+Ag=",0)</f>
        <v>0</v>
      </c>
      <c r="J1" t="e">
        <f>AND(Sheet1!A5,"AAAAAA+z+Ak=")</f>
        <v>#VALUE!</v>
      </c>
      <c r="K1">
        <f>IF(Sheet1!6:6,"AAAAAA+z+Ao=",0)</f>
        <v>0</v>
      </c>
      <c r="L1" t="e">
        <f>AND(Sheet1!A6,"AAAAAA+z+As=")</f>
        <v>#VALUE!</v>
      </c>
      <c r="M1">
        <f>IF(Sheet1!7:7,"AAAAAA+z+Aw=",0)</f>
        <v>0</v>
      </c>
      <c r="N1" t="e">
        <f>AND(Sheet1!A7,"AAAAAA+z+A0=")</f>
        <v>#VALUE!</v>
      </c>
      <c r="O1">
        <f>IF(Sheet1!8:8,"AAAAAA+z+A4=",0)</f>
        <v>0</v>
      </c>
      <c r="P1" t="e">
        <f>AND(Sheet1!A8,"AAAAAA+z+A8=")</f>
        <v>#VALUE!</v>
      </c>
      <c r="Q1">
        <f>IF(Sheet1!9:9,"AAAAAA+z+BA=",0)</f>
        <v>0</v>
      </c>
      <c r="R1" t="e">
        <f>AND(Sheet1!A9,"AAAAAA+z+BE=")</f>
        <v>#VALUE!</v>
      </c>
      <c r="S1">
        <f>IF(Sheet1!10:10,"AAAAAA+z+BI=",0)</f>
        <v>0</v>
      </c>
      <c r="T1" t="e">
        <f>AND(Sheet1!A10,"AAAAAA+z+BM=")</f>
        <v>#VALUE!</v>
      </c>
      <c r="U1">
        <f>IF(Sheet1!11:11,"AAAAAA+z+BQ=",0)</f>
        <v>0</v>
      </c>
      <c r="V1" t="e">
        <f>AND(Sheet1!A11,"AAAAAA+z+BU=")</f>
        <v>#VALUE!</v>
      </c>
      <c r="W1">
        <f>IF(Sheet1!12:12,"AAAAAA+z+BY=",0)</f>
        <v>0</v>
      </c>
      <c r="X1" t="e">
        <f>AND(Sheet1!A12,"AAAAAA+z+Bc=")</f>
        <v>#VALUE!</v>
      </c>
      <c r="Y1">
        <f>IF(Sheet1!13:13,"AAAAAA+z+Bg=",0)</f>
        <v>0</v>
      </c>
      <c r="Z1" t="e">
        <f>AND(Sheet1!A13,"AAAAAA+z+Bk=")</f>
        <v>#VALUE!</v>
      </c>
      <c r="AA1">
        <f>IF(Sheet1!14:14,"AAAAAA+z+Bo=",0)</f>
        <v>0</v>
      </c>
      <c r="AB1" t="e">
        <f>AND(Sheet1!A14,"AAAAAA+z+Bs=")</f>
        <v>#VALUE!</v>
      </c>
      <c r="AC1">
        <f>IF(Sheet1!15:15,"AAAAAA+z+Bw=",0)</f>
        <v>0</v>
      </c>
      <c r="AD1" t="e">
        <f>AND(Sheet1!A15,"AAAAAA+z+B0=")</f>
        <v>#VALUE!</v>
      </c>
      <c r="AE1">
        <f>IF(Sheet1!16:16,"AAAAAA+z+B4=",0)</f>
        <v>0</v>
      </c>
      <c r="AF1" t="e">
        <f>AND(Sheet1!A16,"AAAAAA+z+B8=")</f>
        <v>#VALUE!</v>
      </c>
      <c r="AG1">
        <f>IF(Sheet1!17:17,"AAAAAA+z+CA=",0)</f>
        <v>0</v>
      </c>
      <c r="AH1" t="e">
        <f>AND(Sheet1!A17,"AAAAAA+z+CE=")</f>
        <v>#VALUE!</v>
      </c>
      <c r="AI1">
        <f>IF(Sheet1!18:18,"AAAAAA+z+CI=",0)</f>
        <v>0</v>
      </c>
      <c r="AJ1" t="e">
        <f>AND(Sheet1!A18,"AAAAAA+z+CM=")</f>
        <v>#VALUE!</v>
      </c>
      <c r="AK1" t="e">
        <f>IF(Sheet1!A:A,"AAAAAA+z+CQ=",0)</f>
        <v>#VALUE!</v>
      </c>
      <c r="AL1">
        <f>IF(Sheet1!B:B,"AAAAAA+z+CU=",0)</f>
        <v>0</v>
      </c>
      <c r="AM1">
        <f>IF(Sheet2!1:1,"AAAAAA+z+CY=",0)</f>
        <v>0</v>
      </c>
      <c r="AN1" t="e">
        <f>AND(Sheet2!A1,"AAAAAA+z+Cc=")</f>
        <v>#VALUE!</v>
      </c>
      <c r="AO1">
        <f>IF(Sheet2!A:A,"AAAAAA+z+Cg=",0)</f>
        <v>0</v>
      </c>
      <c r="AP1">
        <f>IF(Sheet3!1:1,"AAAAAA+z+Ck=",0)</f>
        <v>0</v>
      </c>
      <c r="AQ1" t="e">
        <f>AND(Sheet3!A1,"AAAAAA+z+Co=")</f>
        <v>#VALUE!</v>
      </c>
      <c r="AR1">
        <f>IF(Sheet3!A:A,"AAAAAA+z+Cs=",0)</f>
        <v>0</v>
      </c>
      <c r="AS1">
        <f>IF(Sheet4!1:1,"AAAAAA+z+Cw=",0)</f>
        <v>0</v>
      </c>
      <c r="AT1" t="e">
        <f>AND(Sheet4!A1,"AAAAAA+z+C0=")</f>
        <v>#VALUE!</v>
      </c>
      <c r="AU1">
        <f>IF(Sheet4!A:A,"AAAAAA+z+C4=",0)</f>
        <v>0</v>
      </c>
      <c r="AV1">
        <f>IF(Sheet5!1:1,"AAAAAA+z+C8=",0)</f>
        <v>0</v>
      </c>
      <c r="AW1" t="e">
        <f>AND(Sheet5!A1,"AAAAAA+z+DA=")</f>
        <v>#VALUE!</v>
      </c>
      <c r="AX1">
        <f>IF(Sheet5!A:A,"AAAAAA+z+DE=",0)</f>
        <v>0</v>
      </c>
      <c r="AY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2013-02-27T21:54:11Z</cp:lastPrinted>
  <dcterms:created xsi:type="dcterms:W3CDTF">2013-02-25T13:56:20Z</dcterms:created>
  <dcterms:modified xsi:type="dcterms:W3CDTF">2013-02-27T22:29:42Z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1MT_cXh9lADqJPwRntafQaWtLSSFcPSL3YbL6FDMAZ80</vt:lpwstr>
  </property>
  <property fmtid="{D5CDD505-2E9C-101B-9397-08002B2CF9AE}" pid="4" name="Google.Documents.RevisionId">
    <vt:lpwstr>12004563794972017383</vt:lpwstr>
  </property>
  <property fmtid="{D5CDD505-2E9C-101B-9397-08002B2CF9AE}" pid="5" name="Google.Documents.PluginVersion">
    <vt:lpwstr>2.0.2662.553</vt:lpwstr>
  </property>
  <property fmtid="{D5CDD505-2E9C-101B-9397-08002B2CF9AE}" pid="6" name="Google.Documents.MergeIncapabilityFlags">
    <vt:i4>0</vt:i4>
  </property>
</Properties>
</file>